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695"/>
  </bookViews>
  <sheets>
    <sheet name="Supporting Information" sheetId="3" r:id="rId1"/>
    <sheet name="Dashboard" sheetId="1" r:id="rId2"/>
    <sheet name="Data" sheetId="2" r:id="rId3"/>
    <sheet name="Sheet1"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2" i="1"/>
  <c r="I30" i="1"/>
  <c r="I28" i="1"/>
  <c r="I26" i="1"/>
  <c r="G34" i="1"/>
  <c r="G32" i="1"/>
  <c r="G30" i="1"/>
  <c r="G28" i="1"/>
  <c r="G26" i="1"/>
  <c r="C34" i="1"/>
  <c r="C32" i="1"/>
  <c r="C30" i="1"/>
  <c r="C28" i="1"/>
  <c r="C26" i="1"/>
  <c r="I18" i="1"/>
  <c r="I16" i="1"/>
  <c r="I14" i="1"/>
  <c r="I12" i="1"/>
  <c r="I10" i="1"/>
  <c r="G18" i="1"/>
  <c r="G16" i="1"/>
  <c r="G14" i="1"/>
  <c r="G12" i="1"/>
  <c r="G10" i="1"/>
  <c r="C18" i="1"/>
  <c r="C16" i="1"/>
  <c r="C14" i="1"/>
  <c r="C12" i="1"/>
  <c r="C10" i="1"/>
  <c r="A12" i="1"/>
  <c r="A10" i="1"/>
  <c r="U19" i="2"/>
  <c r="U18" i="2"/>
  <c r="U14" i="2"/>
  <c r="U10" i="2"/>
  <c r="U6" i="2"/>
  <c r="K19" i="2"/>
  <c r="K18" i="2"/>
  <c r="K14" i="2"/>
  <c r="K10" i="2"/>
  <c r="K6" i="2"/>
  <c r="O19" i="2"/>
  <c r="O18" i="2"/>
  <c r="O14" i="2"/>
  <c r="O10" i="2"/>
  <c r="O6" i="2"/>
  <c r="E19" i="2"/>
  <c r="E18" i="2"/>
  <c r="E14" i="2"/>
  <c r="E10" i="2"/>
  <c r="E6" i="2"/>
  <c r="C18" i="2" l="1"/>
  <c r="A16" i="1" s="1"/>
  <c r="G18" i="2"/>
  <c r="I18" i="2"/>
  <c r="M18" i="2"/>
  <c r="A32" i="1" s="1"/>
  <c r="Q18" i="2"/>
  <c r="E32" i="1" s="1"/>
  <c r="S18" i="2"/>
  <c r="C14" i="2"/>
  <c r="A14" i="1" s="1"/>
  <c r="G14" i="2"/>
  <c r="I14" i="2"/>
  <c r="M14" i="2"/>
  <c r="A30" i="1" s="1"/>
  <c r="Q14" i="2"/>
  <c r="E30" i="1" s="1"/>
  <c r="S14" i="2"/>
  <c r="C10" i="2"/>
  <c r="G10" i="2"/>
  <c r="I10" i="2"/>
  <c r="M10" i="2"/>
  <c r="A28" i="1" s="1"/>
  <c r="Q10" i="2"/>
  <c r="E28" i="1" s="1"/>
  <c r="S10" i="2"/>
  <c r="C6" i="2"/>
  <c r="G6" i="2"/>
  <c r="I6" i="2"/>
  <c r="M6" i="2"/>
  <c r="A26" i="1" s="1"/>
  <c r="Q6" i="2"/>
  <c r="E26" i="1" s="1"/>
  <c r="S6" i="2"/>
  <c r="E16" i="1" l="1"/>
  <c r="E14" i="1"/>
  <c r="E10" i="1"/>
  <c r="I19" i="2"/>
  <c r="G19" i="2"/>
  <c r="E12" i="1"/>
  <c r="S19" i="2"/>
  <c r="Q19" i="2"/>
  <c r="E34" i="1" s="1"/>
  <c r="M19" i="2"/>
  <c r="A34" i="1" s="1"/>
  <c r="C19" i="2"/>
  <c r="A18" i="1" s="1"/>
  <c r="E18" i="1" l="1"/>
</calcChain>
</file>

<file path=xl/sharedStrings.xml><?xml version="1.0" encoding="utf-8"?>
<sst xmlns="http://schemas.openxmlformats.org/spreadsheetml/2006/main" count="111" uniqueCount="39">
  <si>
    <t>Summary of total number of deaths and total number of cases reviewed under the SI Framework or Mortality Review</t>
  </si>
  <si>
    <t>Total Number of Deaths, Deaths Reviewed (does not include patients with identified learning disabilities)</t>
  </si>
  <si>
    <t>Total Number of Deaths</t>
  </si>
  <si>
    <t>Total Number of Deaths Reviewed in Line with SI Framework</t>
  </si>
  <si>
    <t>Total number of deaths subject to Mortality Review</t>
  </si>
  <si>
    <t>Total Number of Learning Disability Deaths, and total number reported through LeDer</t>
  </si>
  <si>
    <t>Total Number of Learning Disability Deaths</t>
  </si>
  <si>
    <t>Total Number of Deaths Reviewed in Line with SI Framework or Subject to Mortality Review</t>
  </si>
  <si>
    <t>Q1</t>
  </si>
  <si>
    <t>YTD</t>
  </si>
  <si>
    <t>April</t>
  </si>
  <si>
    <t>May</t>
  </si>
  <si>
    <t>June</t>
  </si>
  <si>
    <t>July</t>
  </si>
  <si>
    <t>August</t>
  </si>
  <si>
    <t>September</t>
  </si>
  <si>
    <t>October</t>
  </si>
  <si>
    <t>November</t>
  </si>
  <si>
    <t>December</t>
  </si>
  <si>
    <t>January</t>
  </si>
  <si>
    <t>February</t>
  </si>
  <si>
    <t>March</t>
  </si>
  <si>
    <t>Total Deaths (not LD)</t>
  </si>
  <si>
    <t>Total Deaths Reviewed SI (not LD)</t>
  </si>
  <si>
    <t>Mortality Reviews (not LD)</t>
  </si>
  <si>
    <t>LD Deaths</t>
  </si>
  <si>
    <t>LD Deaths Reported to LeDer</t>
  </si>
  <si>
    <t>Q2</t>
  </si>
  <si>
    <t>Q3</t>
  </si>
  <si>
    <t>Q4</t>
  </si>
  <si>
    <t>Total number of deaths reported through LeDer</t>
  </si>
  <si>
    <t>Summary of total number of Learning Disability deaths and total number of cases reviewed under the SI Framework or Mortality Review</t>
  </si>
  <si>
    <t>LD Deaths Reviewed Internally</t>
  </si>
  <si>
    <t>Total Number of In-Patient Deaths</t>
  </si>
  <si>
    <t>Learning from Deaths Dashboard    - Data Taken from Trust's Risk Management System                                                               Reporting Period - Quarter 4 - January - March 2018</t>
  </si>
  <si>
    <t>Total number of new learning points</t>
  </si>
  <si>
    <t>Total Number of Learning Points</t>
  </si>
  <si>
    <t xml:space="preserve">Understanding the data around the deaths of our service users is a vital part of our commitment to learning from ALL DEATHS. Working with eight other mental health trusts in the north of England we have developed a reporting dashboard that brings together important information that will help us to do that. We will continue to develop this over time, for example by looking in to some areas in greater detail and by talking to families about what is important to them. We will also learn from developments nationally as these occur. We have decided not to initially report on what are described in general hospital services as “avoidable deaths” in inpatient services.  This is because there is currently no research base on this for mental health services and no consistent accepted basis for calculating this data. We also consider that an approach that is restricted to inpatient services would give a misleading picture of a service that is predominately community focused.  We will review this decision not later than April 2018 and will continue to support work to develop our data and general understanding of the issues. </t>
  </si>
  <si>
    <t>Learning From All Deaths Within Mental Health And Learning Disability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</si>
</sst>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1"/>
      <name val="Calibri"/>
      <family val="2"/>
      <scheme val="minor"/>
    </font>
    <font>
      <b/>
      <sz val="22"/>
      <color theme="0"/>
      <name val="Calibri"/>
      <family val="2"/>
      <scheme val="minor"/>
    </font>
    <font>
      <b/>
      <i/>
      <sz val="10"/>
      <color theme="1"/>
      <name val="Calibri"/>
      <family val="2"/>
      <scheme val="minor"/>
    </font>
    <font>
      <b/>
      <sz val="16"/>
      <color theme="0"/>
      <name val="Calibri"/>
      <family val="2"/>
      <scheme val="minor"/>
    </font>
    <font>
      <sz val="9"/>
      <color theme="1"/>
      <name val="Calibri"/>
      <family val="2"/>
      <scheme val="minor"/>
    </font>
    <font>
      <sz val="16"/>
      <color theme="1"/>
      <name val="Calibri"/>
      <family val="2"/>
      <scheme val="minor"/>
    </font>
    <font>
      <b/>
      <sz val="16"/>
      <color theme="1"/>
      <name val="Calibri"/>
      <family val="2"/>
      <scheme val="minor"/>
    </font>
    <font>
      <sz val="11"/>
      <color rgb="FF1F497D"/>
      <name val="Calibri"/>
      <family val="2"/>
      <scheme val="minor"/>
    </font>
    <font>
      <b/>
      <sz val="18"/>
      <name val="Calibri"/>
      <family val="2"/>
      <scheme val="minor"/>
    </font>
    <font>
      <b/>
      <sz val="22"/>
      <color theme="1"/>
      <name val="Calibri"/>
      <family val="2"/>
      <scheme val="minor"/>
    </font>
  </fonts>
  <fills count="6">
    <fill>
      <patternFill patternType="none"/>
    </fill>
    <fill>
      <patternFill patternType="gray125"/>
    </fill>
    <fill>
      <patternFill patternType="solid">
        <fgColor rgb="FF1B6DB7"/>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9.9978637043366805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2" borderId="2" xfId="0" applyFill="1" applyBorder="1"/>
    <xf numFmtId="14" fontId="0" fillId="4" borderId="3" xfId="0" applyNumberFormat="1" applyFill="1" applyBorder="1" applyAlignment="1">
      <alignment horizontal="left"/>
    </xf>
    <xf numFmtId="0" fontId="0" fillId="4" borderId="3" xfId="0" applyFont="1" applyFill="1" applyBorder="1" applyAlignment="1">
      <alignment horizontal="center"/>
    </xf>
    <xf numFmtId="0" fontId="1" fillId="4" borderId="3" xfId="0" applyFont="1" applyFill="1" applyBorder="1" applyAlignment="1">
      <alignment horizontal="center"/>
    </xf>
    <xf numFmtId="0" fontId="0" fillId="5" borderId="3" xfId="0" applyFill="1" applyBorder="1"/>
    <xf numFmtId="0" fontId="1" fillId="5" borderId="3" xfId="0" applyFont="1" applyFill="1" applyBorder="1" applyAlignment="1">
      <alignment horizontal="center" wrapText="1"/>
    </xf>
    <xf numFmtId="0" fontId="1" fillId="0" borderId="0" xfId="0" applyFont="1"/>
    <xf numFmtId="0" fontId="7" fillId="0" borderId="5" xfId="0" applyFont="1" applyBorder="1" applyAlignment="1">
      <alignment horizontal="center"/>
    </xf>
    <xf numFmtId="0" fontId="7" fillId="0" borderId="0" xfId="0" applyFont="1" applyFill="1" applyBorder="1" applyAlignment="1">
      <alignment horizontal="center"/>
    </xf>
    <xf numFmtId="0" fontId="7" fillId="0" borderId="0" xfId="0" applyFont="1" applyAlignment="1">
      <alignment horizontal="center"/>
    </xf>
    <xf numFmtId="0" fontId="8" fillId="4" borderId="5" xfId="0" applyFont="1" applyFill="1" applyBorder="1" applyAlignment="1">
      <alignment horizontal="center"/>
    </xf>
    <xf numFmtId="0" fontId="8" fillId="0" borderId="0" xfId="0" applyFont="1" applyFill="1" applyBorder="1" applyAlignment="1">
      <alignment horizontal="center"/>
    </xf>
    <xf numFmtId="0" fontId="8" fillId="0" borderId="0" xfId="0" applyFont="1" applyAlignment="1">
      <alignment horizontal="center"/>
    </xf>
    <xf numFmtId="0" fontId="8" fillId="4" borderId="6" xfId="0" applyFont="1" applyFill="1" applyBorder="1" applyAlignment="1">
      <alignment horizontal="center"/>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vertical="center" wrapText="1"/>
    </xf>
    <xf numFmtId="0" fontId="9" fillId="0" borderId="0" xfId="0" applyFont="1" applyAlignment="1">
      <alignment vertical="center" wrapText="1"/>
    </xf>
    <xf numFmtId="0" fontId="0" fillId="0" borderId="0" xfId="0" applyAlignment="1">
      <alignment wrapText="1"/>
    </xf>
    <xf numFmtId="0" fontId="10" fillId="0" borderId="0" xfId="0" applyFont="1" applyAlignment="1">
      <alignment horizontal="left" vertical="top" wrapText="1"/>
    </xf>
    <xf numFmtId="0" fontId="11" fillId="0" borderId="0" xfId="0" applyFont="1" applyAlignment="1">
      <alignment horizontal="left"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5" fillId="2" borderId="1" xfId="0" applyFont="1" applyFill="1" applyBorder="1" applyAlignment="1">
      <alignment horizontal="left" vertical="top" wrapText="1"/>
    </xf>
    <xf numFmtId="0" fontId="3" fillId="2"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Learning Disability Deaths</a:t>
            </a:r>
          </a:p>
        </c:rich>
      </c:tx>
      <c:overlay val="0"/>
      <c:spPr>
        <a:noFill/>
        <a:ln>
          <a:noFill/>
        </a:ln>
        <a:effectLst/>
      </c:spPr>
    </c:title>
    <c:autoTitleDeleted val="0"/>
    <c:plotArea>
      <c:layout/>
      <c:lineChart>
        <c:grouping val="standard"/>
        <c:varyColors val="0"/>
        <c:ser>
          <c:idx val="0"/>
          <c:order val="0"/>
          <c:tx>
            <c:strRef>
              <c:f>Data!$M$2</c:f>
              <c:strCache>
                <c:ptCount val="1"/>
                <c:pt idx="0">
                  <c:v>LD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(Data!$L$3:$L$5,Data!$L$7:$L$9,Data!$L$11:$L$13,Data!$L$15:$L$17)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Data!$L$3:$L$19</c15:sqref>
                  </c15:fullRef>
                </c:ext>
              </c:extLst>
            </c:strRef>
          </c:cat>
          <c:val>
            <c:numRef>
              <c:f>(Data!$M$3:$M$5,Data!$M$7:$M$9,Data!$M$11:$M$13,Data!$M$15:$M$17)</c:f>
              <c:numCache>
                <c:formatCode>General</c:formatCode>
                <c:ptCount val="12"/>
                <c:pt idx="0">
                  <c:v>10</c:v>
                </c:pt>
                <c:pt idx="1">
                  <c:v>5</c:v>
                </c:pt>
                <c:pt idx="2">
                  <c:v>2</c:v>
                </c:pt>
                <c:pt idx="3">
                  <c:v>11</c:v>
                </c:pt>
                <c:pt idx="4">
                  <c:v>9</c:v>
                </c:pt>
                <c:pt idx="5">
                  <c:v>7</c:v>
                </c:pt>
                <c:pt idx="6">
                  <c:v>8</c:v>
                </c:pt>
                <c:pt idx="7">
                  <c:v>9</c:v>
                </c:pt>
                <c:pt idx="8">
                  <c:v>8</c:v>
                </c:pt>
                <c:pt idx="9">
                  <c:v>9</c:v>
                </c:pt>
                <c:pt idx="10">
                  <c:v>6</c:v>
                </c:pt>
                <c:pt idx="11">
                  <c:v>5</c:v>
                </c:pt>
              </c:numCache>
              <c:extLst>
                <c:ext xmlns:c15="http://schemas.microsoft.com/office/drawing/2012/chart" uri="{02D57815-91ED-43cb-92C2-25804820EDAC}">
                  <c15:fullRef>
                    <c15:sqref>Data!$M$3:$M$19</c15:sqref>
                  </c15:fullRef>
                </c:ext>
              </c:extLst>
            </c:numRef>
          </c:val>
          <c:smooth val="0"/>
        </c:ser>
        <c:ser>
          <c:idx val="2"/>
          <c:order val="1"/>
          <c:tx>
            <c:strRef>
              <c:f>Data!$O$2</c:f>
              <c:strCache>
                <c:ptCount val="1"/>
                <c:pt idx="0">
                  <c:v>Total Number of In-Patient Deaths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(Data!$L$3:$L$5,Data!$L$7:$L$9,Data!$L$11:$L$13,Data!$L$15:$L$17)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Data!$L$3:$L$19</c15:sqref>
                  </c15:fullRef>
                </c:ext>
              </c:extLst>
            </c:strRef>
          </c:cat>
          <c:val>
            <c:numRef>
              <c:f>(Data!$O$3:$O$5,Data!$O$7:$O$9,Data!$O$11:$O$13,Data!$O$15:$O$17)</c:f>
              <c:numCache>
                <c:formatCode>General</c:formatCode>
                <c:ptCount val="12"/>
                <c:pt idx="0">
                  <c:v>0</c:v>
                </c:pt>
                <c:pt idx="1">
                  <c:v>0</c:v>
                </c:pt>
                <c:pt idx="2">
                  <c:v>0</c:v>
                </c:pt>
                <c:pt idx="3">
                  <c:v>0</c:v>
                </c:pt>
                <c:pt idx="4">
                  <c:v>1</c:v>
                </c:pt>
                <c:pt idx="5">
                  <c:v>0</c:v>
                </c:pt>
                <c:pt idx="6">
                  <c:v>0</c:v>
                </c:pt>
                <c:pt idx="7">
                  <c:v>0</c:v>
                </c:pt>
                <c:pt idx="8">
                  <c:v>0</c:v>
                </c:pt>
                <c:pt idx="9">
                  <c:v>1</c:v>
                </c:pt>
                <c:pt idx="10">
                  <c:v>0</c:v>
                </c:pt>
                <c:pt idx="11">
                  <c:v>0</c:v>
                </c:pt>
              </c:numCache>
              <c:extLst>
                <c:ext xmlns:c15="http://schemas.microsoft.com/office/drawing/2012/chart" uri="{02D57815-91ED-43cb-92C2-25804820EDAC}">
                  <c15:fullRef>
                    <c15:sqref>Data!$O$3:$O$19</c15:sqref>
                  </c15:fullRef>
                </c:ext>
              </c:extLst>
            </c:numRef>
          </c:val>
          <c:smooth val="0"/>
        </c:ser>
        <c:ser>
          <c:idx val="4"/>
          <c:order val="2"/>
          <c:tx>
            <c:strRef>
              <c:f>Data!$Q$2</c:f>
              <c:strCache>
                <c:ptCount val="1"/>
                <c:pt idx="0">
                  <c:v>LD Deaths Reviewed Internally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(Data!$L$3:$L$5,Data!$L$7:$L$9,Data!$L$11:$L$13,Data!$L$15:$L$17)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Data!$L$3:$L$19</c15:sqref>
                  </c15:fullRef>
                </c:ext>
              </c:extLst>
            </c:strRef>
          </c:cat>
          <c:val>
            <c:numRef>
              <c:f>(Data!$Q$3:$Q$5,Data!$Q$7:$Q$9,Data!$Q$11:$Q$13,Data!$Q$15:$Q$17)</c:f>
              <c:numCache>
                <c:formatCode>General</c:formatCode>
                <c:ptCount val="12"/>
                <c:pt idx="0">
                  <c:v>8</c:v>
                </c:pt>
                <c:pt idx="1">
                  <c:v>3</c:v>
                </c:pt>
                <c:pt idx="2">
                  <c:v>1</c:v>
                </c:pt>
                <c:pt idx="3">
                  <c:v>7</c:v>
                </c:pt>
                <c:pt idx="4">
                  <c:v>6</c:v>
                </c:pt>
                <c:pt idx="5">
                  <c:v>5</c:v>
                </c:pt>
                <c:pt idx="6">
                  <c:v>5</c:v>
                </c:pt>
                <c:pt idx="7">
                  <c:v>6</c:v>
                </c:pt>
                <c:pt idx="8">
                  <c:v>5</c:v>
                </c:pt>
                <c:pt idx="9">
                  <c:v>7</c:v>
                </c:pt>
                <c:pt idx="10">
                  <c:v>4</c:v>
                </c:pt>
                <c:pt idx="11">
                  <c:v>4</c:v>
                </c:pt>
              </c:numCache>
              <c:extLst>
                <c:ext xmlns:c15="http://schemas.microsoft.com/office/drawing/2012/chart" uri="{02D57815-91ED-43cb-92C2-25804820EDAC}">
                  <c15:fullRef>
                    <c15:sqref>Data!$Q$3:$Q$19</c15:sqref>
                  </c15:fullRef>
                </c:ext>
              </c:extLst>
            </c:numRef>
          </c:val>
          <c:smooth val="0"/>
        </c:ser>
        <c:ser>
          <c:idx val="6"/>
          <c:order val="3"/>
          <c:tx>
            <c:strRef>
              <c:f>Data!$S$2</c:f>
              <c:strCache>
                <c:ptCount val="1"/>
                <c:pt idx="0">
                  <c:v>LD Deaths Reported to LeDer</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(Data!$L$3:$L$5,Data!$L$7:$L$9,Data!$L$11:$L$13,Data!$L$15:$L$17)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Data!$L$3:$L$19</c15:sqref>
                  </c15:fullRef>
                </c:ext>
              </c:extLst>
            </c:strRef>
          </c:cat>
          <c:val>
            <c:numRef>
              <c:f>(Data!$S$3:$S$5,Data!$S$7:$S$9,Data!$S$11:$S$13,Data!$S$15:$S$17)</c:f>
              <c:numCache>
                <c:formatCode>General</c:formatCode>
                <c:ptCount val="12"/>
                <c:pt idx="0">
                  <c:v>8</c:v>
                </c:pt>
                <c:pt idx="1">
                  <c:v>3</c:v>
                </c:pt>
                <c:pt idx="2">
                  <c:v>1</c:v>
                </c:pt>
                <c:pt idx="3">
                  <c:v>7</c:v>
                </c:pt>
                <c:pt idx="4">
                  <c:v>6</c:v>
                </c:pt>
                <c:pt idx="5">
                  <c:v>5</c:v>
                </c:pt>
                <c:pt idx="6">
                  <c:v>5</c:v>
                </c:pt>
                <c:pt idx="7">
                  <c:v>6</c:v>
                </c:pt>
                <c:pt idx="8">
                  <c:v>5</c:v>
                </c:pt>
                <c:pt idx="9">
                  <c:v>7</c:v>
                </c:pt>
                <c:pt idx="10">
                  <c:v>4</c:v>
                </c:pt>
                <c:pt idx="11">
                  <c:v>4</c:v>
                </c:pt>
              </c:numCache>
              <c:extLst>
                <c:ext xmlns:c15="http://schemas.microsoft.com/office/drawing/2012/chart" uri="{02D57815-91ED-43cb-92C2-25804820EDAC}">
                  <c15:fullRef>
                    <c15:sqref>Data!$S$3:$S$19</c15:sqref>
                  </c15:fullRef>
                </c:ext>
              </c:extLst>
            </c:numRef>
          </c:val>
          <c:smooth val="0"/>
        </c:ser>
        <c:ser>
          <c:idx val="8"/>
          <c:order val="4"/>
          <c:tx>
            <c:strRef>
              <c:f>Data!$U$2</c:f>
              <c:strCache>
                <c:ptCount val="1"/>
                <c:pt idx="0">
                  <c:v>Total Number of Learning Points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(Data!$L$3:$L$5,Data!$L$7:$L$9,Data!$L$11:$L$13,Data!$L$15:$L$17)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Data!$L$3:$L$19</c15:sqref>
                  </c15:fullRef>
                </c:ext>
              </c:extLst>
            </c:strRef>
          </c:cat>
          <c:val>
            <c:numRef>
              <c:f>(Data!$U$3:$U$5,Data!$U$7:$U$9,Data!$U$11:$U$13,Data!$U$15:$U$17)</c:f>
              <c:numCache>
                <c:formatCode>General</c:formatCode>
                <c:ptCount val="12"/>
                <c:pt idx="0">
                  <c:v>10</c:v>
                </c:pt>
                <c:pt idx="1">
                  <c:v>5</c:v>
                </c:pt>
                <c:pt idx="2">
                  <c:v>2</c:v>
                </c:pt>
                <c:pt idx="3">
                  <c:v>5</c:v>
                </c:pt>
                <c:pt idx="4">
                  <c:v>4</c:v>
                </c:pt>
                <c:pt idx="5">
                  <c:v>4</c:v>
                </c:pt>
                <c:pt idx="6">
                  <c:v>4</c:v>
                </c:pt>
                <c:pt idx="7">
                  <c:v>3</c:v>
                </c:pt>
                <c:pt idx="8">
                  <c:v>2</c:v>
                </c:pt>
                <c:pt idx="9">
                  <c:v>5</c:v>
                </c:pt>
                <c:pt idx="10">
                  <c:v>4</c:v>
                </c:pt>
                <c:pt idx="11">
                  <c:v>4</c:v>
                </c:pt>
              </c:numCache>
              <c:extLst>
                <c:ext xmlns:c15="http://schemas.microsoft.com/office/drawing/2012/chart" uri="{02D57815-91ED-43cb-92C2-25804820EDAC}">
                  <c15:fullRef>
                    <c15:sqref>Data!$U$3:$U$19</c15:sqref>
                  </c15:fullRef>
                </c:ext>
              </c:extLst>
            </c:numRef>
          </c:val>
          <c:smooth val="0"/>
        </c:ser>
        <c:dLbls>
          <c:showLegendKey val="0"/>
          <c:showVal val="0"/>
          <c:showCatName val="0"/>
          <c:showSerName val="0"/>
          <c:showPercent val="0"/>
          <c:showBubbleSize val="0"/>
        </c:dLbls>
        <c:marker val="1"/>
        <c:smooth val="0"/>
        <c:axId val="296048512"/>
        <c:axId val="296050048"/>
        <c:extLst>
          <c:ext xmlns:c15="http://schemas.microsoft.com/office/drawing/2012/chart" uri="{02D57815-91ED-43cb-92C2-25804820EDAC}">
            <c15:filteredLineSeries>
              <c15:ser>
                <c:idx val="1"/>
                <c:order val="1"/>
                <c:tx>
                  <c:strRef>
                    <c:extLst>
                      <c:ext uri="{02D57815-91ED-43cb-92C2-25804820EDAC}">
                        <c15:formulaRef>
                          <c15:sqref>Data!$N$2</c15:sqref>
                        </c15:formulaRef>
                      </c:ext>
                    </c:extLst>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ullRef>
                          <c15:sqref>Data!$L$3:$L$19</c15:sqref>
                        </c15:fullRef>
                        <c15:formulaRef>
                          <c15:sqref>(Data!$L$3:$L$5,Data!$L$7:$L$9,Data!$L$11:$L$13,Data!$L$15:$L$17)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uri="{02D57815-91ED-43cb-92C2-25804820EDAC}">
                        <c15:fullRef>
                          <c15:sqref>Data!$N$3:$N$19</c15:sqref>
                        </c15:fullRef>
                        <c15:formulaRef>
                          <c15:sqref>(Data!$N$3:$N$5,Data!$N$7:$N$9,Data!$N$11:$N$13,Data!$N$15:$N$17)</c15:sqref>
                        </c15:formulaRef>
                      </c:ext>
                    </c:extLst>
                    <c:numCache>
                      <c:formatCode>General</c:formatCode>
                      <c:ptCount val="12"/>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Data!$P$2</c15:sqref>
                        </c15:formulaRef>
                      </c:ext>
                    </c:extLst>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Data!$L$3:$L$19</c15:sqref>
                        </c15:fullRef>
                        <c15:formulaRef>
                          <c15:sqref>(Data!$L$3:$L$5,Data!$L$7:$L$9,Data!$L$11:$L$13,Data!$L$15:$L$17)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Data!$P$3:$P$19</c15:sqref>
                        </c15:fullRef>
                        <c15:formulaRef>
                          <c15:sqref>(Data!$P$3:$P$5,Data!$P$7:$P$9,Data!$P$11:$P$13,Data!$P$15:$P$17)</c15:sqref>
                        </c15:formulaRef>
                      </c:ext>
                    </c:extLst>
                    <c:numCache>
                      <c:formatCode>General</c:formatCode>
                      <c:ptCount val="12"/>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Data!$R$2</c15:sqref>
                        </c15:formulaRef>
                      </c:ext>
                    </c:extLst>
                    <c:strCache>
                      <c:ptCount val="1"/>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c:ext xmlns:c15="http://schemas.microsoft.com/office/drawing/2012/chart" uri="{02D57815-91ED-43cb-92C2-25804820EDAC}">
                        <c15:fullRef>
                          <c15:sqref>Data!$L$3:$L$19</c15:sqref>
                        </c15:fullRef>
                        <c15:formulaRef>
                          <c15:sqref>(Data!$L$3:$L$5,Data!$L$7:$L$9,Data!$L$11:$L$13,Data!$L$15:$L$17)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Data!$R$3:$R$19</c15:sqref>
                        </c15:fullRef>
                        <c15:formulaRef>
                          <c15:sqref>(Data!$R$3:$R$5,Data!$R$7:$R$9,Data!$R$11:$R$13,Data!$R$15:$R$17)</c15:sqref>
                        </c15:formulaRef>
                      </c:ext>
                    </c:extLst>
                    <c:numCache>
                      <c:formatCode>General</c:formatCode>
                      <c:ptCount val="12"/>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Data!$T$2</c15:sqref>
                        </c15:formulaRef>
                      </c:ext>
                    </c:extLst>
                    <c:strCache>
                      <c:ptCount val="1"/>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xmlns:c15="http://schemas.microsoft.com/office/drawing/2012/chart" uri="{02D57815-91ED-43cb-92C2-25804820EDAC}">
                        <c15:fullRef>
                          <c15:sqref>Data!$L$3:$L$19</c15:sqref>
                        </c15:fullRef>
                        <c15:formulaRef>
                          <c15:sqref>(Data!$L$3:$L$5,Data!$L$7:$L$9,Data!$L$11:$L$13,Data!$L$15:$L$17)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Data!$T$3:$T$19</c15:sqref>
                        </c15:fullRef>
                        <c15:formulaRef>
                          <c15:sqref>(Data!$T$3:$T$5,Data!$T$7:$T$9,Data!$T$11:$T$13,Data!$T$15:$T$17)</c15:sqref>
                        </c15:formulaRef>
                      </c:ext>
                    </c:extLst>
                    <c:numCache>
                      <c:formatCode>General</c:formatCode>
                      <c:ptCount val="12"/>
                    </c:numCache>
                  </c:numRef>
                </c:val>
                <c:smooth val="0"/>
              </c15:ser>
            </c15:filteredLineSeries>
          </c:ext>
        </c:extLst>
      </c:lineChart>
      <c:catAx>
        <c:axId val="29604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050048"/>
        <c:crosses val="autoZero"/>
        <c:auto val="1"/>
        <c:lblAlgn val="ctr"/>
        <c:lblOffset val="100"/>
        <c:noMultiLvlLbl val="0"/>
      </c:catAx>
      <c:valAx>
        <c:axId val="296050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04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Total Recorded</a:t>
            </a:r>
            <a:r>
              <a:rPr lang="en-GB" sz="1100" b="1" baseline="0"/>
              <a:t> Deaths ( not including Learning Disability)</a:t>
            </a:r>
            <a:endParaRPr lang="en-GB" sz="1100" b="1"/>
          </a:p>
        </c:rich>
      </c:tx>
      <c:overlay val="0"/>
      <c:spPr>
        <a:noFill/>
        <a:ln>
          <a:noFill/>
        </a:ln>
        <a:effectLst/>
      </c:spPr>
    </c:title>
    <c:autoTitleDeleted val="0"/>
    <c:plotArea>
      <c:layout/>
      <c:lineChart>
        <c:grouping val="standard"/>
        <c:varyColors val="0"/>
        <c:ser>
          <c:idx val="0"/>
          <c:order val="0"/>
          <c:tx>
            <c:strRef>
              <c:f>Data!$C$2</c:f>
              <c:strCache>
                <c:ptCount val="1"/>
                <c:pt idx="0">
                  <c:v>Total Deaths (not LD)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(Data!$B$3:$B$5,Data!$B$7:$B$9,Data!$B$11:$B$13,Data!$B$15:$B$17)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Data!$B$3:$B$19</c15:sqref>
                  </c15:fullRef>
                </c:ext>
              </c:extLst>
            </c:strRef>
          </c:cat>
          <c:val>
            <c:numRef>
              <c:f>(Data!$C$3:$C$5,Data!$C$7:$C$9,Data!$C$11:$C$13,Data!$C$15:$C$17)</c:f>
              <c:numCache>
                <c:formatCode>General</c:formatCode>
                <c:ptCount val="12"/>
                <c:pt idx="0">
                  <c:v>50</c:v>
                </c:pt>
                <c:pt idx="1">
                  <c:v>75</c:v>
                </c:pt>
                <c:pt idx="2">
                  <c:v>100</c:v>
                </c:pt>
                <c:pt idx="3">
                  <c:v>70</c:v>
                </c:pt>
                <c:pt idx="4">
                  <c:v>60</c:v>
                </c:pt>
                <c:pt idx="5">
                  <c:v>50</c:v>
                </c:pt>
                <c:pt idx="6">
                  <c:v>80</c:v>
                </c:pt>
                <c:pt idx="7">
                  <c:v>90</c:v>
                </c:pt>
                <c:pt idx="8">
                  <c:v>60</c:v>
                </c:pt>
                <c:pt idx="9">
                  <c:v>75</c:v>
                </c:pt>
                <c:pt idx="10">
                  <c:v>50</c:v>
                </c:pt>
                <c:pt idx="11">
                  <c:v>80</c:v>
                </c:pt>
              </c:numCache>
              <c:extLst>
                <c:ext xmlns:c15="http://schemas.microsoft.com/office/drawing/2012/chart" uri="{02D57815-91ED-43cb-92C2-25804820EDAC}">
                  <c15:fullRef>
                    <c15:sqref>Data!$C$3:$C$19</c15:sqref>
                  </c15:fullRef>
                </c:ext>
              </c:extLst>
            </c:numRef>
          </c:val>
          <c:smooth val="0"/>
        </c:ser>
        <c:ser>
          <c:idx val="2"/>
          <c:order val="1"/>
          <c:tx>
            <c:strRef>
              <c:f>Data!$E$2</c:f>
              <c:strCache>
                <c:ptCount val="1"/>
                <c:pt idx="0">
                  <c:v>Total Number of In-Patient Deaths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(Data!$B$3:$B$5,Data!$B$7:$B$9,Data!$B$11:$B$13,Data!$B$15:$B$17)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Data!$B$3:$B$19</c15:sqref>
                  </c15:fullRef>
                </c:ext>
              </c:extLst>
            </c:strRef>
          </c:cat>
          <c:val>
            <c:numRef>
              <c:f>(Data!$E$3:$E$5,Data!$E$7:$E$9,Data!$E$11:$E$13,Data!$E$15:$E$17)</c:f>
              <c:numCache>
                <c:formatCode>General</c:formatCode>
                <c:ptCount val="12"/>
                <c:pt idx="0">
                  <c:v>2</c:v>
                </c:pt>
                <c:pt idx="1">
                  <c:v>1</c:v>
                </c:pt>
                <c:pt idx="2">
                  <c:v>3</c:v>
                </c:pt>
                <c:pt idx="3">
                  <c:v>3</c:v>
                </c:pt>
                <c:pt idx="4">
                  <c:v>2</c:v>
                </c:pt>
                <c:pt idx="5">
                  <c:v>1</c:v>
                </c:pt>
                <c:pt idx="6">
                  <c:v>0</c:v>
                </c:pt>
                <c:pt idx="7">
                  <c:v>1</c:v>
                </c:pt>
                <c:pt idx="8">
                  <c:v>2</c:v>
                </c:pt>
                <c:pt idx="9">
                  <c:v>1</c:v>
                </c:pt>
                <c:pt idx="10">
                  <c:v>1</c:v>
                </c:pt>
                <c:pt idx="11">
                  <c:v>3</c:v>
                </c:pt>
              </c:numCache>
              <c:extLst>
                <c:ext xmlns:c15="http://schemas.microsoft.com/office/drawing/2012/chart" uri="{02D57815-91ED-43cb-92C2-25804820EDAC}">
                  <c15:fullRef>
                    <c15:sqref>Data!$E$3:$E$19</c15:sqref>
                  </c15:fullRef>
                </c:ext>
              </c:extLst>
            </c:numRef>
          </c:val>
          <c:smooth val="0"/>
        </c:ser>
        <c:ser>
          <c:idx val="4"/>
          <c:order val="2"/>
          <c:tx>
            <c:strRef>
              <c:f>Data!$G$2</c:f>
              <c:strCache>
                <c:ptCount val="1"/>
                <c:pt idx="0">
                  <c:v>Total Deaths Reviewed SI (not LD)</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(Data!$B$3:$B$5,Data!$B$7:$B$9,Data!$B$11:$B$13,Data!$B$15:$B$17)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Data!$B$3:$B$19</c15:sqref>
                  </c15:fullRef>
                </c:ext>
              </c:extLst>
            </c:strRef>
          </c:cat>
          <c:val>
            <c:numRef>
              <c:f>(Data!$G$3:$G$5,Data!$G$7:$G$9,Data!$G$11:$G$13,Data!$G$15:$G$17)</c:f>
              <c:numCache>
                <c:formatCode>General</c:formatCode>
                <c:ptCount val="12"/>
                <c:pt idx="0">
                  <c:v>10</c:v>
                </c:pt>
                <c:pt idx="1">
                  <c:v>15</c:v>
                </c:pt>
                <c:pt idx="2">
                  <c:v>12</c:v>
                </c:pt>
                <c:pt idx="3">
                  <c:v>20</c:v>
                </c:pt>
                <c:pt idx="4">
                  <c:v>10</c:v>
                </c:pt>
                <c:pt idx="5">
                  <c:v>15</c:v>
                </c:pt>
                <c:pt idx="6">
                  <c:v>20</c:v>
                </c:pt>
                <c:pt idx="7">
                  <c:v>15</c:v>
                </c:pt>
                <c:pt idx="8">
                  <c:v>10</c:v>
                </c:pt>
                <c:pt idx="9">
                  <c:v>20</c:v>
                </c:pt>
                <c:pt idx="10">
                  <c:v>25</c:v>
                </c:pt>
                <c:pt idx="11">
                  <c:v>15</c:v>
                </c:pt>
              </c:numCache>
              <c:extLst>
                <c:ext xmlns:c15="http://schemas.microsoft.com/office/drawing/2012/chart" uri="{02D57815-91ED-43cb-92C2-25804820EDAC}">
                  <c15:fullRef>
                    <c15:sqref>Data!$G$3:$G$19</c15:sqref>
                  </c15:fullRef>
                </c:ext>
              </c:extLst>
            </c:numRef>
          </c:val>
          <c:smooth val="0"/>
        </c:ser>
        <c:ser>
          <c:idx val="6"/>
          <c:order val="3"/>
          <c:tx>
            <c:strRef>
              <c:f>Data!$I$2</c:f>
              <c:strCache>
                <c:ptCount val="1"/>
                <c:pt idx="0">
                  <c:v>Mortality Reviews (not LD)</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(Data!$B$3:$B$5,Data!$B$7:$B$9,Data!$B$11:$B$13,Data!$B$15:$B$17)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Data!$B$3:$B$19</c15:sqref>
                  </c15:fullRef>
                </c:ext>
              </c:extLst>
            </c:strRef>
          </c:cat>
          <c:val>
            <c:numRef>
              <c:f>(Data!$I$3:$I$5,Data!$I$7:$I$9,Data!$I$11:$I$13,Data!$I$15:$I$17)</c:f>
              <c:numCache>
                <c:formatCode>General</c:formatCode>
                <c:ptCount val="12"/>
                <c:pt idx="0">
                  <c:v>8</c:v>
                </c:pt>
                <c:pt idx="1">
                  <c:v>6</c:v>
                </c:pt>
                <c:pt idx="2">
                  <c:v>10</c:v>
                </c:pt>
                <c:pt idx="3">
                  <c:v>10</c:v>
                </c:pt>
                <c:pt idx="4">
                  <c:v>5</c:v>
                </c:pt>
                <c:pt idx="5">
                  <c:v>9</c:v>
                </c:pt>
                <c:pt idx="6">
                  <c:v>8</c:v>
                </c:pt>
                <c:pt idx="7">
                  <c:v>9</c:v>
                </c:pt>
                <c:pt idx="8">
                  <c:v>7</c:v>
                </c:pt>
                <c:pt idx="9">
                  <c:v>12</c:v>
                </c:pt>
                <c:pt idx="10">
                  <c:v>9</c:v>
                </c:pt>
                <c:pt idx="11">
                  <c:v>7</c:v>
                </c:pt>
              </c:numCache>
              <c:extLst>
                <c:ext xmlns:c15="http://schemas.microsoft.com/office/drawing/2012/chart" uri="{02D57815-91ED-43cb-92C2-25804820EDAC}">
                  <c15:fullRef>
                    <c15:sqref>Data!$I$3:$I$19</c15:sqref>
                  </c15:fullRef>
                </c:ext>
              </c:extLst>
            </c:numRef>
          </c:val>
          <c:smooth val="0"/>
        </c:ser>
        <c:ser>
          <c:idx val="8"/>
          <c:order val="4"/>
          <c:tx>
            <c:strRef>
              <c:f>Data!$K$2</c:f>
              <c:strCache>
                <c:ptCount val="1"/>
                <c:pt idx="0">
                  <c:v>Total Number of Learning Points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(Data!$B$3:$B$5,Data!$B$7:$B$9,Data!$B$11:$B$13,Data!$B$15:$B$17)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extLst>
                <c:ext xmlns:c15="http://schemas.microsoft.com/office/drawing/2012/chart" uri="{02D57815-91ED-43cb-92C2-25804820EDAC}">
                  <c15:fullRef>
                    <c15:sqref>Data!$B$3:$B$19</c15:sqref>
                  </c15:fullRef>
                </c:ext>
              </c:extLst>
            </c:strRef>
          </c:cat>
          <c:val>
            <c:numRef>
              <c:f>(Data!$K$3:$K$5,Data!$K$7:$K$9,Data!$K$11:$K$13,Data!$K$15:$K$17)</c:f>
              <c:numCache>
                <c:formatCode>General</c:formatCode>
                <c:ptCount val="12"/>
                <c:pt idx="0">
                  <c:v>30</c:v>
                </c:pt>
                <c:pt idx="1">
                  <c:v>20</c:v>
                </c:pt>
                <c:pt idx="2">
                  <c:v>24</c:v>
                </c:pt>
                <c:pt idx="3">
                  <c:v>20</c:v>
                </c:pt>
                <c:pt idx="4">
                  <c:v>15</c:v>
                </c:pt>
                <c:pt idx="5">
                  <c:v>24</c:v>
                </c:pt>
                <c:pt idx="6">
                  <c:v>30</c:v>
                </c:pt>
                <c:pt idx="7">
                  <c:v>25</c:v>
                </c:pt>
                <c:pt idx="8">
                  <c:v>18</c:v>
                </c:pt>
                <c:pt idx="9">
                  <c:v>25</c:v>
                </c:pt>
                <c:pt idx="10">
                  <c:v>15</c:v>
                </c:pt>
                <c:pt idx="11">
                  <c:v>10</c:v>
                </c:pt>
              </c:numCache>
              <c:extLst>
                <c:ext xmlns:c15="http://schemas.microsoft.com/office/drawing/2012/chart" uri="{02D57815-91ED-43cb-92C2-25804820EDAC}">
                  <c15:fullRef>
                    <c15:sqref>Data!$K$3:$K$19</c15:sqref>
                  </c15:fullRef>
                </c:ext>
              </c:extLst>
            </c:numRef>
          </c:val>
          <c:smooth val="0"/>
        </c:ser>
        <c:dLbls>
          <c:showLegendKey val="0"/>
          <c:showVal val="0"/>
          <c:showCatName val="0"/>
          <c:showSerName val="0"/>
          <c:showPercent val="0"/>
          <c:showBubbleSize val="0"/>
        </c:dLbls>
        <c:marker val="1"/>
        <c:smooth val="0"/>
        <c:axId val="296276736"/>
        <c:axId val="296278272"/>
        <c:extLst>
          <c:ext xmlns:c15="http://schemas.microsoft.com/office/drawing/2012/chart" uri="{02D57815-91ED-43cb-92C2-25804820EDAC}">
            <c15:filteredLineSeries>
              <c15:ser>
                <c:idx val="1"/>
                <c:order val="1"/>
                <c:tx>
                  <c:strRef>
                    <c:extLst>
                      <c:ext uri="{02D57815-91ED-43cb-92C2-25804820EDAC}">
                        <c15:formulaRef>
                          <c15:sqref>Data!$D$2</c15:sqref>
                        </c15:formulaRef>
                      </c:ext>
                    </c:extLst>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ullRef>
                          <c15:sqref>Data!$B$3:$B$19</c15:sqref>
                        </c15:fullRef>
                        <c15:formulaRef>
                          <c15:sqref>(Data!$B$3:$B$5,Data!$B$7:$B$9,Data!$B$11:$B$13,Data!$B$15:$B$17)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uri="{02D57815-91ED-43cb-92C2-25804820EDAC}">
                        <c15:fullRef>
                          <c15:sqref>Data!$D$3:$D$19</c15:sqref>
                        </c15:fullRef>
                        <c15:formulaRef>
                          <c15:sqref>(Data!$D$3:$D$5,Data!$D$7:$D$9,Data!$D$11:$D$13,Data!$D$15:$D$17)</c15:sqref>
                        </c15:formulaRef>
                      </c:ext>
                    </c:extLst>
                    <c:numCache>
                      <c:formatCode>General</c:formatCode>
                      <c:ptCount val="12"/>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Data!$F$2</c15:sqref>
                        </c15:formulaRef>
                      </c:ext>
                    </c:extLst>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Data!$B$3:$B$19</c15:sqref>
                        </c15:fullRef>
                        <c15:formulaRef>
                          <c15:sqref>(Data!$B$3:$B$5,Data!$B$7:$B$9,Data!$B$11:$B$13,Data!$B$15:$B$17)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Data!$F$3:$F$19</c15:sqref>
                        </c15:fullRef>
                        <c15:formulaRef>
                          <c15:sqref>(Data!$F$3:$F$5,Data!$F$7:$F$9,Data!$F$11:$F$13,Data!$F$15:$F$17)</c15:sqref>
                        </c15:formulaRef>
                      </c:ext>
                    </c:extLst>
                    <c:numCache>
                      <c:formatCode>General</c:formatCode>
                      <c:ptCount val="12"/>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Data!$H$2</c15:sqref>
                        </c15:formulaRef>
                      </c:ext>
                    </c:extLst>
                    <c:strCache>
                      <c:ptCount val="1"/>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c:ext xmlns:c15="http://schemas.microsoft.com/office/drawing/2012/chart" uri="{02D57815-91ED-43cb-92C2-25804820EDAC}">
                        <c15:fullRef>
                          <c15:sqref>Data!$B$3:$B$19</c15:sqref>
                        </c15:fullRef>
                        <c15:formulaRef>
                          <c15:sqref>(Data!$B$3:$B$5,Data!$B$7:$B$9,Data!$B$11:$B$13,Data!$B$15:$B$17)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Data!$H$3:$H$19</c15:sqref>
                        </c15:fullRef>
                        <c15:formulaRef>
                          <c15:sqref>(Data!$H$3:$H$5,Data!$H$7:$H$9,Data!$H$11:$H$13,Data!$H$15:$H$17)</c15:sqref>
                        </c15:formulaRef>
                      </c:ext>
                    </c:extLst>
                    <c:numCache>
                      <c:formatCode>General</c:formatCode>
                      <c:ptCount val="12"/>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Data!$J$2</c15:sqref>
                        </c15:formulaRef>
                      </c:ext>
                    </c:extLst>
                    <c:strCache>
                      <c:ptCount val="1"/>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xmlns:c15="http://schemas.microsoft.com/office/drawing/2012/chart" uri="{02D57815-91ED-43cb-92C2-25804820EDAC}">
                        <c15:fullRef>
                          <c15:sqref>Data!$B$3:$B$19</c15:sqref>
                        </c15:fullRef>
                        <c15:formulaRef>
                          <c15:sqref>(Data!$B$3:$B$5,Data!$B$7:$B$9,Data!$B$11:$B$13,Data!$B$15:$B$17)</c15:sqref>
                        </c15:formulaRef>
                      </c:ext>
                    </c:extLst>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extLst>
                      <c:ext xmlns:c15="http://schemas.microsoft.com/office/drawing/2012/chart" uri="{02D57815-91ED-43cb-92C2-25804820EDAC}">
                        <c15:fullRef>
                          <c15:sqref>Data!$J$3:$J$19</c15:sqref>
                        </c15:fullRef>
                        <c15:formulaRef>
                          <c15:sqref>(Data!$J$3:$J$5,Data!$J$7:$J$9,Data!$J$11:$J$13,Data!$J$15:$J$17)</c15:sqref>
                        </c15:formulaRef>
                      </c:ext>
                    </c:extLst>
                    <c:numCache>
                      <c:formatCode>General</c:formatCode>
                      <c:ptCount val="12"/>
                    </c:numCache>
                  </c:numRef>
                </c:val>
                <c:smooth val="0"/>
              </c15:ser>
            </c15:filteredLineSeries>
          </c:ext>
        </c:extLst>
      </c:lineChart>
      <c:catAx>
        <c:axId val="29627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278272"/>
        <c:crosses val="autoZero"/>
        <c:auto val="1"/>
        <c:lblAlgn val="ctr"/>
        <c:lblOffset val="100"/>
        <c:noMultiLvlLbl val="0"/>
      </c:catAx>
      <c:valAx>
        <c:axId val="296278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27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9525"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59531</xdr:colOff>
      <xdr:row>23</xdr:row>
      <xdr:rowOff>23813</xdr:rowOff>
    </xdr:from>
    <xdr:to>
      <xdr:col>15</xdr:col>
      <xdr:colOff>583406</xdr:colOff>
      <xdr:row>33</xdr:row>
      <xdr:rowOff>244929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7</xdr:row>
      <xdr:rowOff>35720</xdr:rowOff>
    </xdr:from>
    <xdr:to>
      <xdr:col>15</xdr:col>
      <xdr:colOff>571500</xdr:colOff>
      <xdr:row>18</xdr:row>
      <xdr:rowOff>11906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abSelected="1" workbookViewId="0">
      <selection activeCell="D2" sqref="D2"/>
    </sheetView>
  </sheetViews>
  <sheetFormatPr defaultRowHeight="15" x14ac:dyDescent="0.25"/>
  <cols>
    <col min="2" max="2" width="130.5703125" style="20" customWidth="1"/>
  </cols>
  <sheetData>
    <row r="1" spans="2:2" ht="62.25" customHeight="1" x14ac:dyDescent="0.45">
      <c r="B1" s="22" t="s">
        <v>38</v>
      </c>
    </row>
    <row r="2" spans="2:2" ht="409.5" customHeight="1" x14ac:dyDescent="0.25">
      <c r="B2" s="21" t="s">
        <v>37</v>
      </c>
    </row>
    <row r="3" spans="2:2" x14ac:dyDescent="0.25">
      <c r="B3" s="19"/>
    </row>
    <row r="4" spans="2:2" x14ac:dyDescent="0.25">
      <c r="B4"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70" zoomScaleNormal="70" workbookViewId="0">
      <selection activeCell="R32" sqref="R32"/>
    </sheetView>
  </sheetViews>
  <sheetFormatPr defaultRowHeight="15" x14ac:dyDescent="0.25"/>
  <cols>
    <col min="1" max="1" width="13.7109375" customWidth="1"/>
    <col min="2" max="2" width="1.5703125" customWidth="1"/>
    <col min="3" max="3" width="13.7109375" customWidth="1"/>
    <col min="4" max="4" width="1.42578125" customWidth="1"/>
    <col min="5" max="5" width="18" customWidth="1"/>
    <col min="6" max="6" width="1.7109375" customWidth="1"/>
    <col min="7" max="7" width="18" customWidth="1"/>
    <col min="8" max="8" width="1.5703125" customWidth="1"/>
    <col min="9" max="9" width="19.140625" customWidth="1"/>
    <col min="10" max="10" width="17.140625" customWidth="1"/>
    <col min="11" max="11" width="11.42578125" customWidth="1"/>
    <col min="12" max="12" width="8.28515625" customWidth="1"/>
    <col min="13" max="13" width="8.5703125" customWidth="1"/>
    <col min="14" max="14" width="8.28515625" customWidth="1"/>
    <col min="15" max="15" width="7.140625" customWidth="1"/>
  </cols>
  <sheetData>
    <row r="1" spans="1:16" ht="58.5" customHeight="1" thickBot="1" x14ac:dyDescent="0.3">
      <c r="A1" s="26" t="s">
        <v>34</v>
      </c>
      <c r="B1" s="27"/>
      <c r="C1" s="27"/>
      <c r="D1" s="27"/>
      <c r="E1" s="27"/>
      <c r="F1" s="27"/>
      <c r="G1" s="27"/>
      <c r="H1" s="27"/>
      <c r="I1" s="27"/>
      <c r="J1" s="27"/>
      <c r="K1" s="27"/>
      <c r="L1" s="27"/>
      <c r="M1" s="27"/>
      <c r="N1" s="27"/>
      <c r="O1" s="1"/>
      <c r="P1" s="1"/>
    </row>
    <row r="2" spans="1:16" ht="7.5" customHeight="1" thickBot="1" x14ac:dyDescent="0.3"/>
    <row r="3" spans="1:16" ht="18" customHeight="1" thickBot="1" x14ac:dyDescent="0.3">
      <c r="A3" s="23" t="s">
        <v>0</v>
      </c>
      <c r="B3" s="24"/>
      <c r="C3" s="24"/>
      <c r="D3" s="24"/>
      <c r="E3" s="24"/>
      <c r="F3" s="24"/>
      <c r="G3" s="24"/>
      <c r="H3" s="24"/>
      <c r="I3" s="24"/>
      <c r="J3" s="24"/>
      <c r="K3" s="24"/>
      <c r="L3" s="24"/>
      <c r="M3" s="24"/>
      <c r="N3" s="24"/>
      <c r="O3" s="24"/>
      <c r="P3" s="24"/>
    </row>
    <row r="4" spans="1:16" ht="4.5" customHeight="1" x14ac:dyDescent="0.25"/>
    <row r="5" spans="1:16" ht="16.5" customHeight="1" x14ac:dyDescent="0.25">
      <c r="A5" s="25" t="s">
        <v>1</v>
      </c>
      <c r="B5" s="25"/>
      <c r="C5" s="25"/>
      <c r="D5" s="25"/>
      <c r="E5" s="25"/>
      <c r="F5" s="25"/>
      <c r="G5" s="25"/>
      <c r="H5" s="25"/>
      <c r="I5" s="25"/>
      <c r="J5" s="25"/>
      <c r="K5" s="25"/>
      <c r="L5" s="25"/>
      <c r="M5" s="25"/>
      <c r="N5" s="25"/>
      <c r="O5" s="25"/>
      <c r="P5" s="25"/>
    </row>
    <row r="6" spans="1:16" hidden="1" x14ac:dyDescent="0.25">
      <c r="A6" s="25"/>
      <c r="B6" s="25"/>
      <c r="C6" s="25"/>
      <c r="D6" s="25"/>
      <c r="E6" s="25"/>
      <c r="F6" s="25"/>
      <c r="G6" s="25"/>
      <c r="H6" s="25"/>
      <c r="I6" s="25"/>
      <c r="J6" s="25"/>
      <c r="K6" s="25"/>
      <c r="L6" s="25"/>
      <c r="M6" s="25"/>
      <c r="N6" s="25"/>
      <c r="O6" s="25"/>
      <c r="P6" s="25"/>
    </row>
    <row r="7" spans="1:16" ht="4.5" customHeight="1" x14ac:dyDescent="0.25"/>
    <row r="8" spans="1:16" ht="45" customHeight="1" x14ac:dyDescent="0.25">
      <c r="A8" s="15" t="s">
        <v>2</v>
      </c>
      <c r="B8" s="16"/>
      <c r="C8" s="15" t="s">
        <v>33</v>
      </c>
      <c r="D8" s="17"/>
      <c r="E8" s="15" t="s">
        <v>3</v>
      </c>
      <c r="F8" s="16"/>
      <c r="G8" s="15" t="s">
        <v>4</v>
      </c>
      <c r="H8" s="18"/>
      <c r="I8" s="15" t="s">
        <v>35</v>
      </c>
    </row>
    <row r="9" spans="1:16" ht="21" x14ac:dyDescent="0.35">
      <c r="A9" s="8" t="s">
        <v>8</v>
      </c>
      <c r="B9" s="9"/>
      <c r="C9" s="8" t="s">
        <v>8</v>
      </c>
      <c r="D9" s="10"/>
      <c r="E9" s="8" t="s">
        <v>8</v>
      </c>
      <c r="F9" s="9"/>
      <c r="G9" s="8" t="s">
        <v>8</v>
      </c>
      <c r="H9" s="10"/>
      <c r="I9" s="8" t="s">
        <v>8</v>
      </c>
    </row>
    <row r="10" spans="1:16" ht="21" x14ac:dyDescent="0.35">
      <c r="A10" s="11">
        <f>Data!C6</f>
        <v>225</v>
      </c>
      <c r="B10" s="12"/>
      <c r="C10" s="11">
        <f>Data!E6</f>
        <v>6</v>
      </c>
      <c r="D10" s="13"/>
      <c r="E10" s="11">
        <f>Data!G6</f>
        <v>37</v>
      </c>
      <c r="F10" s="12"/>
      <c r="G10" s="11">
        <f>Data!I6</f>
        <v>24</v>
      </c>
      <c r="H10" s="13"/>
      <c r="I10" s="11">
        <f>Data!K6</f>
        <v>74</v>
      </c>
    </row>
    <row r="11" spans="1:16" ht="21" x14ac:dyDescent="0.35">
      <c r="A11" s="8" t="s">
        <v>27</v>
      </c>
      <c r="B11" s="9"/>
      <c r="C11" s="8" t="s">
        <v>27</v>
      </c>
      <c r="D11" s="10"/>
      <c r="E11" s="8" t="s">
        <v>27</v>
      </c>
      <c r="F11" s="9"/>
      <c r="G11" s="8" t="s">
        <v>27</v>
      </c>
      <c r="H11" s="10"/>
      <c r="I11" s="8" t="s">
        <v>27</v>
      </c>
    </row>
    <row r="12" spans="1:16" ht="21" x14ac:dyDescent="0.35">
      <c r="A12" s="11">
        <f>Data!C10</f>
        <v>180</v>
      </c>
      <c r="B12" s="12"/>
      <c r="C12" s="11">
        <f>Data!E10</f>
        <v>6</v>
      </c>
      <c r="D12" s="10"/>
      <c r="E12" s="11">
        <f>Data!G10</f>
        <v>45</v>
      </c>
      <c r="F12" s="12"/>
      <c r="G12" s="11">
        <f>Data!I10</f>
        <v>24</v>
      </c>
      <c r="H12" s="10"/>
      <c r="I12" s="11">
        <f>Data!K10</f>
        <v>59</v>
      </c>
    </row>
    <row r="13" spans="1:16" ht="21" x14ac:dyDescent="0.35">
      <c r="A13" s="8" t="s">
        <v>28</v>
      </c>
      <c r="B13" s="9"/>
      <c r="C13" s="8" t="s">
        <v>28</v>
      </c>
      <c r="D13" s="10"/>
      <c r="E13" s="8" t="s">
        <v>28</v>
      </c>
      <c r="F13" s="9"/>
      <c r="G13" s="8" t="s">
        <v>28</v>
      </c>
      <c r="H13" s="10"/>
      <c r="I13" s="8" t="s">
        <v>28</v>
      </c>
    </row>
    <row r="14" spans="1:16" ht="21" x14ac:dyDescent="0.35">
      <c r="A14" s="11">
        <f>Data!C14</f>
        <v>230</v>
      </c>
      <c r="B14" s="12"/>
      <c r="C14" s="11">
        <f>Data!E14</f>
        <v>3</v>
      </c>
      <c r="D14" s="10"/>
      <c r="E14" s="11">
        <f>Data!G14</f>
        <v>45</v>
      </c>
      <c r="F14" s="12"/>
      <c r="G14" s="11">
        <f>Data!I14</f>
        <v>24</v>
      </c>
      <c r="H14" s="10"/>
      <c r="I14" s="11">
        <f>Data!K14</f>
        <v>73</v>
      </c>
      <c r="J14" s="7"/>
    </row>
    <row r="15" spans="1:16" ht="21" x14ac:dyDescent="0.35">
      <c r="A15" s="8" t="s">
        <v>29</v>
      </c>
      <c r="B15" s="9"/>
      <c r="C15" s="8" t="s">
        <v>29</v>
      </c>
      <c r="D15" s="10"/>
      <c r="E15" s="8" t="s">
        <v>29</v>
      </c>
      <c r="F15" s="9"/>
      <c r="G15" s="8" t="s">
        <v>29</v>
      </c>
      <c r="H15" s="10"/>
      <c r="I15" s="8" t="s">
        <v>29</v>
      </c>
    </row>
    <row r="16" spans="1:16" ht="21" x14ac:dyDescent="0.35">
      <c r="A16" s="11">
        <f>Data!C18</f>
        <v>205</v>
      </c>
      <c r="B16" s="12"/>
      <c r="C16" s="11">
        <f>Data!E18</f>
        <v>5</v>
      </c>
      <c r="D16" s="13"/>
      <c r="E16" s="11">
        <f>Data!G18</f>
        <v>60</v>
      </c>
      <c r="F16" s="12"/>
      <c r="G16" s="11">
        <f>Data!I18</f>
        <v>28</v>
      </c>
      <c r="H16" s="13"/>
      <c r="I16" s="11">
        <f>Data!K18</f>
        <v>50</v>
      </c>
    </row>
    <row r="17" spans="1:16" ht="21" x14ac:dyDescent="0.35">
      <c r="A17" s="8" t="s">
        <v>9</v>
      </c>
      <c r="B17" s="9"/>
      <c r="C17" s="8" t="s">
        <v>9</v>
      </c>
      <c r="D17" s="10"/>
      <c r="E17" s="8" t="s">
        <v>9</v>
      </c>
      <c r="F17" s="9"/>
      <c r="G17" s="8" t="s">
        <v>9</v>
      </c>
      <c r="H17" s="10"/>
      <c r="I17" s="8" t="s">
        <v>9</v>
      </c>
    </row>
    <row r="18" spans="1:16" ht="21" x14ac:dyDescent="0.35">
      <c r="A18" s="14">
        <f>Data!C19</f>
        <v>840</v>
      </c>
      <c r="B18" s="12"/>
      <c r="C18" s="14">
        <f>Data!E19</f>
        <v>20</v>
      </c>
      <c r="D18" s="13"/>
      <c r="E18" s="14">
        <f>Data!G19</f>
        <v>187</v>
      </c>
      <c r="F18" s="12"/>
      <c r="G18" s="14">
        <f>Data!I19</f>
        <v>100</v>
      </c>
      <c r="H18" s="13"/>
      <c r="I18" s="14">
        <f>Data!K19</f>
        <v>256</v>
      </c>
    </row>
    <row r="19" spans="1:16" ht="6" customHeight="1" thickBot="1" x14ac:dyDescent="0.3"/>
    <row r="20" spans="1:16" ht="15.75" thickBot="1" x14ac:dyDescent="0.3">
      <c r="A20" s="23" t="s">
        <v>31</v>
      </c>
      <c r="B20" s="24"/>
      <c r="C20" s="24"/>
      <c r="D20" s="24"/>
      <c r="E20" s="24"/>
      <c r="F20" s="24"/>
      <c r="G20" s="24"/>
      <c r="H20" s="24"/>
      <c r="I20" s="24"/>
      <c r="J20" s="24"/>
      <c r="K20" s="24"/>
      <c r="L20" s="24"/>
      <c r="M20" s="24"/>
      <c r="N20" s="24"/>
      <c r="O20" s="24"/>
      <c r="P20" s="24"/>
    </row>
    <row r="21" spans="1:16" ht="5.25" customHeight="1" x14ac:dyDescent="0.25"/>
    <row r="22" spans="1:16" x14ac:dyDescent="0.25">
      <c r="A22" s="25" t="s">
        <v>5</v>
      </c>
      <c r="B22" s="25"/>
      <c r="C22" s="25"/>
      <c r="D22" s="25"/>
      <c r="E22" s="25"/>
      <c r="F22" s="25"/>
      <c r="G22" s="25"/>
      <c r="H22" s="25"/>
      <c r="I22" s="25"/>
      <c r="J22" s="25"/>
      <c r="K22" s="25"/>
      <c r="L22" s="25"/>
      <c r="M22" s="25"/>
      <c r="N22" s="25"/>
      <c r="O22" s="25"/>
      <c r="P22" s="25"/>
    </row>
    <row r="23" spans="1:16" ht="4.5" customHeight="1" x14ac:dyDescent="0.25"/>
    <row r="24" spans="1:16" ht="60" x14ac:dyDescent="0.25">
      <c r="A24" s="15" t="s">
        <v>6</v>
      </c>
      <c r="B24" s="16"/>
      <c r="C24" s="15" t="s">
        <v>33</v>
      </c>
      <c r="D24" s="18"/>
      <c r="E24" s="15" t="s">
        <v>7</v>
      </c>
      <c r="F24" s="16"/>
      <c r="G24" s="15" t="s">
        <v>30</v>
      </c>
      <c r="H24" s="18"/>
      <c r="I24" s="15" t="s">
        <v>35</v>
      </c>
    </row>
    <row r="25" spans="1:16" ht="21" x14ac:dyDescent="0.35">
      <c r="A25" s="8" t="s">
        <v>8</v>
      </c>
      <c r="B25" s="9"/>
      <c r="C25" s="8" t="s">
        <v>8</v>
      </c>
      <c r="D25" s="10"/>
      <c r="E25" s="8" t="s">
        <v>8</v>
      </c>
      <c r="F25" s="9"/>
      <c r="G25" s="8" t="s">
        <v>8</v>
      </c>
      <c r="H25" s="10"/>
      <c r="I25" s="8" t="s">
        <v>8</v>
      </c>
    </row>
    <row r="26" spans="1:16" ht="21" x14ac:dyDescent="0.35">
      <c r="A26" s="11">
        <f>Data!M6</f>
        <v>17</v>
      </c>
      <c r="B26" s="12"/>
      <c r="C26" s="11">
        <f>Data!O6</f>
        <v>0</v>
      </c>
      <c r="D26" s="13"/>
      <c r="E26" s="11">
        <f>Data!Q6</f>
        <v>12</v>
      </c>
      <c r="F26" s="12"/>
      <c r="G26" s="11">
        <f>Data!S6</f>
        <v>12</v>
      </c>
      <c r="H26" s="13"/>
      <c r="I26" s="11">
        <f>Data!U6</f>
        <v>17</v>
      </c>
    </row>
    <row r="27" spans="1:16" ht="21" x14ac:dyDescent="0.35">
      <c r="A27" s="8" t="s">
        <v>27</v>
      </c>
      <c r="B27" s="9"/>
      <c r="C27" s="8" t="s">
        <v>27</v>
      </c>
      <c r="D27" s="10"/>
      <c r="E27" s="8" t="s">
        <v>27</v>
      </c>
      <c r="F27" s="9"/>
      <c r="G27" s="8" t="s">
        <v>27</v>
      </c>
      <c r="H27" s="10"/>
      <c r="I27" s="8" t="s">
        <v>27</v>
      </c>
    </row>
    <row r="28" spans="1:16" ht="21" x14ac:dyDescent="0.35">
      <c r="A28" s="11">
        <f>Data!M10</f>
        <v>27</v>
      </c>
      <c r="B28" s="12"/>
      <c r="C28" s="11">
        <f>Data!O10</f>
        <v>1</v>
      </c>
      <c r="D28" s="10"/>
      <c r="E28" s="11">
        <f>Data!Q10</f>
        <v>18</v>
      </c>
      <c r="F28" s="12"/>
      <c r="G28" s="11">
        <f>Data!S10</f>
        <v>18</v>
      </c>
      <c r="H28" s="10"/>
      <c r="I28" s="11">
        <f>Data!U10</f>
        <v>13</v>
      </c>
    </row>
    <row r="29" spans="1:16" ht="21" x14ac:dyDescent="0.35">
      <c r="A29" s="8" t="s">
        <v>28</v>
      </c>
      <c r="B29" s="9"/>
      <c r="C29" s="8" t="s">
        <v>28</v>
      </c>
      <c r="D29" s="10"/>
      <c r="E29" s="8" t="s">
        <v>28</v>
      </c>
      <c r="F29" s="9"/>
      <c r="G29" s="8" t="s">
        <v>28</v>
      </c>
      <c r="H29" s="10"/>
      <c r="I29" s="8" t="s">
        <v>28</v>
      </c>
    </row>
    <row r="30" spans="1:16" ht="21" x14ac:dyDescent="0.35">
      <c r="A30" s="11">
        <f>Data!M14</f>
        <v>25</v>
      </c>
      <c r="B30" s="12"/>
      <c r="C30" s="11">
        <f>Data!O14</f>
        <v>0</v>
      </c>
      <c r="D30" s="10"/>
      <c r="E30" s="11">
        <f>Data!Q14</f>
        <v>16</v>
      </c>
      <c r="F30" s="12"/>
      <c r="G30" s="11">
        <f>Data!S14</f>
        <v>16</v>
      </c>
      <c r="H30" s="10"/>
      <c r="I30" s="11">
        <f>Data!U14</f>
        <v>9</v>
      </c>
    </row>
    <row r="31" spans="1:16" ht="21" x14ac:dyDescent="0.35">
      <c r="A31" s="8" t="s">
        <v>29</v>
      </c>
      <c r="B31" s="9"/>
      <c r="C31" s="8" t="s">
        <v>29</v>
      </c>
      <c r="D31" s="10"/>
      <c r="E31" s="8" t="s">
        <v>29</v>
      </c>
      <c r="F31" s="9"/>
      <c r="G31" s="8" t="s">
        <v>29</v>
      </c>
      <c r="H31" s="10"/>
      <c r="I31" s="8" t="s">
        <v>29</v>
      </c>
    </row>
    <row r="32" spans="1:16" ht="21" x14ac:dyDescent="0.35">
      <c r="A32" s="11">
        <f>Data!M18</f>
        <v>20</v>
      </c>
      <c r="B32" s="12"/>
      <c r="C32" s="11">
        <f>Data!O18</f>
        <v>1</v>
      </c>
      <c r="D32" s="13"/>
      <c r="E32" s="11">
        <f>Data!Q18</f>
        <v>15</v>
      </c>
      <c r="F32" s="12"/>
      <c r="G32" s="11">
        <f>Data!S18</f>
        <v>15</v>
      </c>
      <c r="H32" s="13"/>
      <c r="I32" s="11">
        <f>Data!U18</f>
        <v>13</v>
      </c>
    </row>
    <row r="33" spans="1:9" ht="21" x14ac:dyDescent="0.35">
      <c r="A33" s="8" t="s">
        <v>9</v>
      </c>
      <c r="B33" s="9"/>
      <c r="C33" s="8" t="s">
        <v>9</v>
      </c>
      <c r="D33" s="10"/>
      <c r="E33" s="8" t="s">
        <v>9</v>
      </c>
      <c r="F33" s="9"/>
      <c r="G33" s="8" t="s">
        <v>9</v>
      </c>
      <c r="H33" s="10"/>
      <c r="I33" s="8" t="s">
        <v>9</v>
      </c>
    </row>
    <row r="34" spans="1:9" ht="21" x14ac:dyDescent="0.35">
      <c r="A34" s="14">
        <f>Data!M19</f>
        <v>89</v>
      </c>
      <c r="B34" s="12"/>
      <c r="C34" s="14">
        <f>Data!O19</f>
        <v>2</v>
      </c>
      <c r="D34" s="13"/>
      <c r="E34" s="14">
        <f>Data!Q19</f>
        <v>61</v>
      </c>
      <c r="F34" s="12"/>
      <c r="G34" s="14">
        <f>Data!S19</f>
        <v>61</v>
      </c>
      <c r="H34" s="13"/>
      <c r="I34" s="14">
        <f>Data!U19</f>
        <v>52</v>
      </c>
    </row>
  </sheetData>
  <mergeCells count="5">
    <mergeCell ref="A3:P3"/>
    <mergeCell ref="A5:P6"/>
    <mergeCell ref="A1:N1"/>
    <mergeCell ref="A20:P20"/>
    <mergeCell ref="A22:P22"/>
  </mergeCells>
  <pageMargins left="0.43307086614173229" right="0.23622047244094491" top="0" bottom="0" header="0.31496062992125984" footer="0.31496062992125984"/>
  <pageSetup paperSize="9" scale="8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selection activeCell="K25" sqref="K25"/>
    </sheetView>
  </sheetViews>
  <sheetFormatPr defaultRowHeight="15" x14ac:dyDescent="0.25"/>
  <cols>
    <col min="2" max="2" width="10.85546875" bestFit="1" customWidth="1"/>
    <col min="3" max="3" width="14.7109375" customWidth="1"/>
    <col min="4" max="4" width="2" customWidth="1"/>
    <col min="5" max="5" width="14.28515625" customWidth="1"/>
    <col min="6" max="6" width="2" customWidth="1"/>
    <col min="7" max="7" width="14.7109375" customWidth="1"/>
    <col min="8" max="8" width="1.85546875" customWidth="1"/>
    <col min="9" max="9" width="14.7109375" customWidth="1"/>
    <col min="10" max="10" width="2.28515625" customWidth="1"/>
    <col min="11" max="11" width="12.85546875" customWidth="1"/>
    <col min="12" max="12" width="12.28515625" customWidth="1"/>
    <col min="13" max="13" width="12" customWidth="1"/>
    <col min="14" max="14" width="1.7109375" customWidth="1"/>
    <col min="15" max="15" width="13" customWidth="1"/>
    <col min="16" max="16" width="1.7109375" customWidth="1"/>
    <col min="17" max="17" width="12" customWidth="1"/>
    <col min="18" max="18" width="1.7109375" customWidth="1"/>
    <col min="19" max="19" width="12" customWidth="1"/>
    <col min="20" max="20" width="1.85546875" customWidth="1"/>
    <col min="21" max="24" width="12" customWidth="1"/>
  </cols>
  <sheetData>
    <row r="2" spans="2:21" ht="60" x14ac:dyDescent="0.25">
      <c r="B2" s="5"/>
      <c r="C2" s="6" t="s">
        <v>22</v>
      </c>
      <c r="D2" s="6"/>
      <c r="E2" s="6" t="s">
        <v>33</v>
      </c>
      <c r="F2" s="6"/>
      <c r="G2" s="6" t="s">
        <v>23</v>
      </c>
      <c r="H2" s="6"/>
      <c r="I2" s="6" t="s">
        <v>24</v>
      </c>
      <c r="J2" s="6"/>
      <c r="K2" s="6" t="s">
        <v>36</v>
      </c>
      <c r="L2" s="6"/>
      <c r="M2" s="6" t="s">
        <v>25</v>
      </c>
      <c r="N2" s="6"/>
      <c r="O2" s="6" t="s">
        <v>33</v>
      </c>
      <c r="P2" s="6"/>
      <c r="Q2" s="6" t="s">
        <v>32</v>
      </c>
      <c r="R2" s="6"/>
      <c r="S2" s="6" t="s">
        <v>26</v>
      </c>
      <c r="T2" s="6"/>
      <c r="U2" s="6" t="s">
        <v>36</v>
      </c>
    </row>
    <row r="3" spans="2:21" x14ac:dyDescent="0.25">
      <c r="B3" s="2" t="s">
        <v>10</v>
      </c>
      <c r="C3" s="3">
        <v>50</v>
      </c>
      <c r="D3" s="3"/>
      <c r="E3" s="3">
        <v>2</v>
      </c>
      <c r="F3" s="3"/>
      <c r="G3" s="3">
        <v>10</v>
      </c>
      <c r="H3" s="3"/>
      <c r="I3" s="3">
        <v>8</v>
      </c>
      <c r="J3" s="3"/>
      <c r="K3" s="3">
        <v>30</v>
      </c>
      <c r="L3" s="2" t="s">
        <v>10</v>
      </c>
      <c r="M3" s="3">
        <v>10</v>
      </c>
      <c r="N3" s="3"/>
      <c r="O3" s="3">
        <v>0</v>
      </c>
      <c r="P3" s="3"/>
      <c r="Q3" s="3">
        <v>8</v>
      </c>
      <c r="R3" s="3"/>
      <c r="S3" s="3">
        <v>8</v>
      </c>
      <c r="T3" s="3"/>
      <c r="U3" s="3">
        <v>10</v>
      </c>
    </row>
    <row r="4" spans="2:21" x14ac:dyDescent="0.25">
      <c r="B4" s="2" t="s">
        <v>11</v>
      </c>
      <c r="C4" s="3">
        <v>75</v>
      </c>
      <c r="D4" s="3"/>
      <c r="E4" s="3">
        <v>1</v>
      </c>
      <c r="F4" s="3"/>
      <c r="G4" s="3">
        <v>15</v>
      </c>
      <c r="H4" s="3"/>
      <c r="I4" s="3">
        <v>6</v>
      </c>
      <c r="J4" s="3"/>
      <c r="K4" s="3">
        <v>20</v>
      </c>
      <c r="L4" s="2" t="s">
        <v>11</v>
      </c>
      <c r="M4" s="3">
        <v>5</v>
      </c>
      <c r="N4" s="3"/>
      <c r="O4" s="3">
        <v>0</v>
      </c>
      <c r="P4" s="3"/>
      <c r="Q4" s="3">
        <v>3</v>
      </c>
      <c r="R4" s="3"/>
      <c r="S4" s="3">
        <v>3</v>
      </c>
      <c r="T4" s="3"/>
      <c r="U4" s="3">
        <v>5</v>
      </c>
    </row>
    <row r="5" spans="2:21" x14ac:dyDescent="0.25">
      <c r="B5" s="2" t="s">
        <v>12</v>
      </c>
      <c r="C5" s="3">
        <v>100</v>
      </c>
      <c r="D5" s="3"/>
      <c r="E5" s="3">
        <v>3</v>
      </c>
      <c r="F5" s="3"/>
      <c r="G5" s="3">
        <v>12</v>
      </c>
      <c r="H5" s="3"/>
      <c r="I5" s="3">
        <v>10</v>
      </c>
      <c r="J5" s="3"/>
      <c r="K5" s="3">
        <v>24</v>
      </c>
      <c r="L5" s="2" t="s">
        <v>12</v>
      </c>
      <c r="M5" s="3">
        <v>2</v>
      </c>
      <c r="N5" s="3"/>
      <c r="O5" s="3">
        <v>0</v>
      </c>
      <c r="P5" s="3"/>
      <c r="Q5" s="3">
        <v>1</v>
      </c>
      <c r="R5" s="3"/>
      <c r="S5" s="3">
        <v>1</v>
      </c>
      <c r="T5" s="3"/>
      <c r="U5" s="3">
        <v>2</v>
      </c>
    </row>
    <row r="6" spans="2:21" x14ac:dyDescent="0.25">
      <c r="B6" s="2" t="s">
        <v>8</v>
      </c>
      <c r="C6" s="4">
        <f t="shared" ref="C6:U6" si="0">SUM(C3:C5)</f>
        <v>225</v>
      </c>
      <c r="D6" s="4"/>
      <c r="E6" s="4">
        <f t="shared" si="0"/>
        <v>6</v>
      </c>
      <c r="F6" s="4"/>
      <c r="G6" s="4">
        <f t="shared" si="0"/>
        <v>37</v>
      </c>
      <c r="H6" s="4"/>
      <c r="I6" s="4">
        <f t="shared" si="0"/>
        <v>24</v>
      </c>
      <c r="J6" s="4"/>
      <c r="K6" s="4">
        <f t="shared" si="0"/>
        <v>74</v>
      </c>
      <c r="L6" s="2" t="s">
        <v>8</v>
      </c>
      <c r="M6" s="4">
        <f t="shared" si="0"/>
        <v>17</v>
      </c>
      <c r="N6" s="4"/>
      <c r="O6" s="4">
        <f t="shared" si="0"/>
        <v>0</v>
      </c>
      <c r="P6" s="4"/>
      <c r="Q6" s="4">
        <f t="shared" si="0"/>
        <v>12</v>
      </c>
      <c r="R6" s="4"/>
      <c r="S6" s="4">
        <f t="shared" si="0"/>
        <v>12</v>
      </c>
      <c r="T6" s="4"/>
      <c r="U6" s="4">
        <f t="shared" si="0"/>
        <v>17</v>
      </c>
    </row>
    <row r="7" spans="2:21" x14ac:dyDescent="0.25">
      <c r="B7" s="2" t="s">
        <v>13</v>
      </c>
      <c r="C7" s="3">
        <v>70</v>
      </c>
      <c r="D7" s="3"/>
      <c r="E7" s="3">
        <v>3</v>
      </c>
      <c r="F7" s="3"/>
      <c r="G7" s="3">
        <v>20</v>
      </c>
      <c r="H7" s="3"/>
      <c r="I7" s="3">
        <v>10</v>
      </c>
      <c r="J7" s="3"/>
      <c r="K7" s="3">
        <v>20</v>
      </c>
      <c r="L7" s="2" t="s">
        <v>13</v>
      </c>
      <c r="M7" s="3">
        <v>11</v>
      </c>
      <c r="N7" s="3"/>
      <c r="O7" s="3">
        <v>0</v>
      </c>
      <c r="P7" s="3"/>
      <c r="Q7" s="3">
        <v>7</v>
      </c>
      <c r="R7" s="3"/>
      <c r="S7" s="3">
        <v>7</v>
      </c>
      <c r="T7" s="3"/>
      <c r="U7" s="3">
        <v>5</v>
      </c>
    </row>
    <row r="8" spans="2:21" x14ac:dyDescent="0.25">
      <c r="B8" s="2" t="s">
        <v>14</v>
      </c>
      <c r="C8" s="3">
        <v>60</v>
      </c>
      <c r="D8" s="3"/>
      <c r="E8" s="3">
        <v>2</v>
      </c>
      <c r="F8" s="3"/>
      <c r="G8" s="3">
        <v>10</v>
      </c>
      <c r="H8" s="3"/>
      <c r="I8" s="3">
        <v>5</v>
      </c>
      <c r="J8" s="3"/>
      <c r="K8" s="3">
        <v>15</v>
      </c>
      <c r="L8" s="2" t="s">
        <v>14</v>
      </c>
      <c r="M8" s="3">
        <v>9</v>
      </c>
      <c r="N8" s="3"/>
      <c r="O8" s="3">
        <v>1</v>
      </c>
      <c r="P8" s="3"/>
      <c r="Q8" s="3">
        <v>6</v>
      </c>
      <c r="R8" s="3"/>
      <c r="S8" s="3">
        <v>6</v>
      </c>
      <c r="T8" s="3"/>
      <c r="U8" s="3">
        <v>4</v>
      </c>
    </row>
    <row r="9" spans="2:21" x14ac:dyDescent="0.25">
      <c r="B9" s="2" t="s">
        <v>15</v>
      </c>
      <c r="C9" s="3">
        <v>50</v>
      </c>
      <c r="D9" s="3"/>
      <c r="E9" s="3">
        <v>1</v>
      </c>
      <c r="F9" s="3"/>
      <c r="G9" s="3">
        <v>15</v>
      </c>
      <c r="H9" s="3"/>
      <c r="I9" s="3">
        <v>9</v>
      </c>
      <c r="J9" s="3"/>
      <c r="K9" s="3">
        <v>24</v>
      </c>
      <c r="L9" s="2" t="s">
        <v>15</v>
      </c>
      <c r="M9" s="3">
        <v>7</v>
      </c>
      <c r="N9" s="3"/>
      <c r="O9" s="3">
        <v>0</v>
      </c>
      <c r="P9" s="3"/>
      <c r="Q9" s="3">
        <v>5</v>
      </c>
      <c r="R9" s="3"/>
      <c r="S9" s="3">
        <v>5</v>
      </c>
      <c r="T9" s="3"/>
      <c r="U9" s="3">
        <v>4</v>
      </c>
    </row>
    <row r="10" spans="2:21" x14ac:dyDescent="0.25">
      <c r="B10" s="2" t="s">
        <v>27</v>
      </c>
      <c r="C10" s="4">
        <f t="shared" ref="C10:S10" si="1">SUM(C7:C9)</f>
        <v>180</v>
      </c>
      <c r="D10" s="4"/>
      <c r="E10" s="4">
        <f t="shared" si="1"/>
        <v>6</v>
      </c>
      <c r="F10" s="4"/>
      <c r="G10" s="4">
        <f t="shared" si="1"/>
        <v>45</v>
      </c>
      <c r="H10" s="4"/>
      <c r="I10" s="4">
        <f t="shared" si="1"/>
        <v>24</v>
      </c>
      <c r="J10" s="4"/>
      <c r="K10" s="4">
        <f t="shared" si="1"/>
        <v>59</v>
      </c>
      <c r="L10" s="2" t="s">
        <v>27</v>
      </c>
      <c r="M10" s="4">
        <f t="shared" si="1"/>
        <v>27</v>
      </c>
      <c r="N10" s="4"/>
      <c r="O10" s="4">
        <f t="shared" si="1"/>
        <v>1</v>
      </c>
      <c r="P10" s="4"/>
      <c r="Q10" s="4">
        <f t="shared" si="1"/>
        <v>18</v>
      </c>
      <c r="R10" s="4"/>
      <c r="S10" s="4">
        <f t="shared" si="1"/>
        <v>18</v>
      </c>
      <c r="T10" s="4"/>
      <c r="U10" s="4">
        <f t="shared" ref="U10" si="2">SUM(U7:U9)</f>
        <v>13</v>
      </c>
    </row>
    <row r="11" spans="2:21" x14ac:dyDescent="0.25">
      <c r="B11" s="2" t="s">
        <v>16</v>
      </c>
      <c r="C11" s="3">
        <v>80</v>
      </c>
      <c r="D11" s="3"/>
      <c r="E11" s="3">
        <v>0</v>
      </c>
      <c r="F11" s="3"/>
      <c r="G11" s="3">
        <v>20</v>
      </c>
      <c r="H11" s="3"/>
      <c r="I11" s="3">
        <v>8</v>
      </c>
      <c r="J11" s="3"/>
      <c r="K11" s="3">
        <v>30</v>
      </c>
      <c r="L11" s="2" t="s">
        <v>16</v>
      </c>
      <c r="M11" s="3">
        <v>8</v>
      </c>
      <c r="N11" s="3"/>
      <c r="O11" s="3">
        <v>0</v>
      </c>
      <c r="P11" s="3"/>
      <c r="Q11" s="3">
        <v>5</v>
      </c>
      <c r="R11" s="3"/>
      <c r="S11" s="3">
        <v>5</v>
      </c>
      <c r="T11" s="3"/>
      <c r="U11" s="3">
        <v>4</v>
      </c>
    </row>
    <row r="12" spans="2:21" x14ac:dyDescent="0.25">
      <c r="B12" s="2" t="s">
        <v>17</v>
      </c>
      <c r="C12" s="3">
        <v>90</v>
      </c>
      <c r="D12" s="3"/>
      <c r="E12" s="3">
        <v>1</v>
      </c>
      <c r="F12" s="3"/>
      <c r="G12" s="3">
        <v>15</v>
      </c>
      <c r="H12" s="3"/>
      <c r="I12" s="3">
        <v>9</v>
      </c>
      <c r="J12" s="3"/>
      <c r="K12" s="3">
        <v>25</v>
      </c>
      <c r="L12" s="2" t="s">
        <v>17</v>
      </c>
      <c r="M12" s="3">
        <v>9</v>
      </c>
      <c r="N12" s="3"/>
      <c r="O12" s="3">
        <v>0</v>
      </c>
      <c r="P12" s="3"/>
      <c r="Q12" s="3">
        <v>6</v>
      </c>
      <c r="R12" s="3"/>
      <c r="S12" s="3">
        <v>6</v>
      </c>
      <c r="T12" s="3"/>
      <c r="U12" s="3">
        <v>3</v>
      </c>
    </row>
    <row r="13" spans="2:21" x14ac:dyDescent="0.25">
      <c r="B13" s="2" t="s">
        <v>18</v>
      </c>
      <c r="C13" s="3">
        <v>60</v>
      </c>
      <c r="D13" s="3"/>
      <c r="E13" s="3">
        <v>2</v>
      </c>
      <c r="F13" s="3"/>
      <c r="G13" s="3">
        <v>10</v>
      </c>
      <c r="H13" s="3"/>
      <c r="I13" s="3">
        <v>7</v>
      </c>
      <c r="J13" s="3"/>
      <c r="K13" s="3">
        <v>18</v>
      </c>
      <c r="L13" s="2" t="s">
        <v>18</v>
      </c>
      <c r="M13" s="3">
        <v>8</v>
      </c>
      <c r="N13" s="3"/>
      <c r="O13" s="3">
        <v>0</v>
      </c>
      <c r="P13" s="3"/>
      <c r="Q13" s="3">
        <v>5</v>
      </c>
      <c r="R13" s="3"/>
      <c r="S13" s="3">
        <v>5</v>
      </c>
      <c r="T13" s="3"/>
      <c r="U13" s="3">
        <v>2</v>
      </c>
    </row>
    <row r="14" spans="2:21" x14ac:dyDescent="0.25">
      <c r="B14" s="2" t="s">
        <v>28</v>
      </c>
      <c r="C14" s="4">
        <f t="shared" ref="C14:S14" si="3">SUM(C11:C13)</f>
        <v>230</v>
      </c>
      <c r="D14" s="4"/>
      <c r="E14" s="4">
        <f t="shared" si="3"/>
        <v>3</v>
      </c>
      <c r="F14" s="4"/>
      <c r="G14" s="4">
        <f t="shared" si="3"/>
        <v>45</v>
      </c>
      <c r="H14" s="4"/>
      <c r="I14" s="4">
        <f t="shared" si="3"/>
        <v>24</v>
      </c>
      <c r="J14" s="4"/>
      <c r="K14" s="4">
        <f t="shared" si="3"/>
        <v>73</v>
      </c>
      <c r="L14" s="2" t="s">
        <v>28</v>
      </c>
      <c r="M14" s="4">
        <f t="shared" si="3"/>
        <v>25</v>
      </c>
      <c r="N14" s="4"/>
      <c r="O14" s="4">
        <f t="shared" si="3"/>
        <v>0</v>
      </c>
      <c r="P14" s="4"/>
      <c r="Q14" s="4">
        <f t="shared" si="3"/>
        <v>16</v>
      </c>
      <c r="R14" s="4"/>
      <c r="S14" s="4">
        <f t="shared" si="3"/>
        <v>16</v>
      </c>
      <c r="T14" s="4"/>
      <c r="U14" s="4">
        <f t="shared" ref="U14" si="4">SUM(U11:U13)</f>
        <v>9</v>
      </c>
    </row>
    <row r="15" spans="2:21" x14ac:dyDescent="0.25">
      <c r="B15" s="2" t="s">
        <v>19</v>
      </c>
      <c r="C15" s="3">
        <v>75</v>
      </c>
      <c r="D15" s="3"/>
      <c r="E15" s="3">
        <v>1</v>
      </c>
      <c r="F15" s="3"/>
      <c r="G15" s="3">
        <v>20</v>
      </c>
      <c r="H15" s="3"/>
      <c r="I15" s="3">
        <v>12</v>
      </c>
      <c r="J15" s="3"/>
      <c r="K15" s="3">
        <v>25</v>
      </c>
      <c r="L15" s="2" t="s">
        <v>19</v>
      </c>
      <c r="M15" s="3">
        <v>9</v>
      </c>
      <c r="N15" s="3"/>
      <c r="O15" s="3">
        <v>1</v>
      </c>
      <c r="P15" s="3"/>
      <c r="Q15" s="3">
        <v>7</v>
      </c>
      <c r="R15" s="3"/>
      <c r="S15" s="3">
        <v>7</v>
      </c>
      <c r="T15" s="3"/>
      <c r="U15" s="3">
        <v>5</v>
      </c>
    </row>
    <row r="16" spans="2:21" x14ac:dyDescent="0.25">
      <c r="B16" s="2" t="s">
        <v>20</v>
      </c>
      <c r="C16" s="3">
        <v>50</v>
      </c>
      <c r="D16" s="3"/>
      <c r="E16" s="3">
        <v>1</v>
      </c>
      <c r="F16" s="3"/>
      <c r="G16" s="3">
        <v>25</v>
      </c>
      <c r="H16" s="3"/>
      <c r="I16" s="3">
        <v>9</v>
      </c>
      <c r="J16" s="3"/>
      <c r="K16" s="3">
        <v>15</v>
      </c>
      <c r="L16" s="2" t="s">
        <v>20</v>
      </c>
      <c r="M16" s="3">
        <v>6</v>
      </c>
      <c r="N16" s="3"/>
      <c r="O16" s="3">
        <v>0</v>
      </c>
      <c r="P16" s="3"/>
      <c r="Q16" s="3">
        <v>4</v>
      </c>
      <c r="R16" s="3"/>
      <c r="S16" s="3">
        <v>4</v>
      </c>
      <c r="T16" s="3"/>
      <c r="U16" s="3">
        <v>4</v>
      </c>
    </row>
    <row r="17" spans="2:21" x14ac:dyDescent="0.25">
      <c r="B17" s="2" t="s">
        <v>21</v>
      </c>
      <c r="C17" s="3">
        <v>80</v>
      </c>
      <c r="D17" s="3"/>
      <c r="E17" s="3">
        <v>3</v>
      </c>
      <c r="F17" s="3"/>
      <c r="G17" s="3">
        <v>15</v>
      </c>
      <c r="H17" s="3"/>
      <c r="I17" s="3">
        <v>7</v>
      </c>
      <c r="J17" s="3"/>
      <c r="K17" s="3">
        <v>10</v>
      </c>
      <c r="L17" s="2" t="s">
        <v>21</v>
      </c>
      <c r="M17" s="3">
        <v>5</v>
      </c>
      <c r="N17" s="3"/>
      <c r="O17" s="3">
        <v>0</v>
      </c>
      <c r="P17" s="3"/>
      <c r="Q17" s="3">
        <v>4</v>
      </c>
      <c r="R17" s="3"/>
      <c r="S17" s="3">
        <v>4</v>
      </c>
      <c r="T17" s="3"/>
      <c r="U17" s="3">
        <v>4</v>
      </c>
    </row>
    <row r="18" spans="2:21" x14ac:dyDescent="0.25">
      <c r="B18" s="2" t="s">
        <v>29</v>
      </c>
      <c r="C18" s="4">
        <f t="shared" ref="C18:U18" si="5">SUM(C15:C17)</f>
        <v>205</v>
      </c>
      <c r="D18" s="4"/>
      <c r="E18" s="4">
        <f t="shared" si="5"/>
        <v>5</v>
      </c>
      <c r="F18" s="4"/>
      <c r="G18" s="4">
        <f t="shared" si="5"/>
        <v>60</v>
      </c>
      <c r="H18" s="4"/>
      <c r="I18" s="4">
        <f t="shared" si="5"/>
        <v>28</v>
      </c>
      <c r="J18" s="4"/>
      <c r="K18" s="4">
        <f t="shared" si="5"/>
        <v>50</v>
      </c>
      <c r="L18" s="2" t="s">
        <v>29</v>
      </c>
      <c r="M18" s="4">
        <f t="shared" si="5"/>
        <v>20</v>
      </c>
      <c r="N18" s="4"/>
      <c r="O18" s="4">
        <f t="shared" si="5"/>
        <v>1</v>
      </c>
      <c r="P18" s="4"/>
      <c r="Q18" s="4">
        <f t="shared" si="5"/>
        <v>15</v>
      </c>
      <c r="R18" s="4"/>
      <c r="S18" s="4">
        <f t="shared" si="5"/>
        <v>15</v>
      </c>
      <c r="T18" s="4"/>
      <c r="U18" s="4">
        <f t="shared" si="5"/>
        <v>13</v>
      </c>
    </row>
    <row r="19" spans="2:21" x14ac:dyDescent="0.25">
      <c r="B19" s="2" t="s">
        <v>9</v>
      </c>
      <c r="C19" s="4">
        <f>C6+C10+C14+C18</f>
        <v>840</v>
      </c>
      <c r="D19" s="4"/>
      <c r="E19" s="4">
        <f>E6+E10+E14+E18</f>
        <v>20</v>
      </c>
      <c r="F19" s="4"/>
      <c r="G19" s="4">
        <f t="shared" ref="G19:U19" si="6">G6+G10+G14+G18</f>
        <v>187</v>
      </c>
      <c r="H19" s="4"/>
      <c r="I19" s="4">
        <f t="shared" si="6"/>
        <v>100</v>
      </c>
      <c r="J19" s="4"/>
      <c r="K19" s="4">
        <f t="shared" si="6"/>
        <v>256</v>
      </c>
      <c r="L19" s="2" t="s">
        <v>9</v>
      </c>
      <c r="M19" s="4">
        <f t="shared" si="6"/>
        <v>89</v>
      </c>
      <c r="N19" s="4"/>
      <c r="O19" s="4">
        <f t="shared" si="6"/>
        <v>2</v>
      </c>
      <c r="P19" s="4"/>
      <c r="Q19" s="4">
        <f t="shared" si="6"/>
        <v>61</v>
      </c>
      <c r="R19" s="4"/>
      <c r="S19" s="4">
        <f t="shared" si="6"/>
        <v>61</v>
      </c>
      <c r="T19" s="4"/>
      <c r="U19" s="4">
        <f t="shared" si="6"/>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Supporting Information</vt:lpstr>
      <vt:lpstr>Dashboard</vt:lpstr>
      <vt:lpstr>Data</vt:lpstr>
      <vt:lpstr>Sheet1</vt:lpstr>
    </vt:vector>
  </TitlesOfParts>
  <Company>NTW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Informatics</dc:creator>
  <cp:lastModifiedBy>Andy McElligott</cp:lastModifiedBy>
  <cp:lastPrinted>2017-09-04T13:42:21Z</cp:lastPrinted>
  <dcterms:created xsi:type="dcterms:W3CDTF">2017-07-25T09:57:42Z</dcterms:created>
  <dcterms:modified xsi:type="dcterms:W3CDTF">2017-09-19T08:05:42Z</dcterms:modified>
</cp:coreProperties>
</file>